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5440" windowHeight="15840"/>
  </bookViews>
  <sheets>
    <sheet name="Forma Nr.4" sheetId="4" r:id="rId1"/>
  </sheets>
  <definedNames>
    <definedName name="\AUTOEXEC" localSheetId="0">#REF!</definedName>
    <definedName name="\AUTOEXEC">#REF!</definedName>
    <definedName name="a" localSheetId="0">#REF!</definedName>
    <definedName name="a">#REF!</definedName>
    <definedName name="g" localSheetId="0">#REF!</definedName>
    <definedName name="g">#REF!</definedName>
    <definedName name="hgh" localSheetId="0">#REF!</definedName>
    <definedName name="hgh">#REF!</definedName>
    <definedName name="k" localSheetId="0">#REF!</definedName>
    <definedName name="k">#REF!</definedName>
    <definedName name="liepa" localSheetId="0">#REF!</definedName>
    <definedName name="liepa">#REF!</definedName>
    <definedName name="m" localSheetId="0">#REF!</definedName>
    <definedName name="m">#REF!</definedName>
    <definedName name="MENIU" localSheetId="0">#REF!</definedName>
    <definedName name="MENIU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0" i="4"/>
  <c r="G39"/>
  <c r="G38"/>
  <c r="G36"/>
  <c r="G27"/>
  <c r="G28"/>
  <c r="F40"/>
  <c r="F39"/>
  <c r="F38"/>
  <c r="F36"/>
  <c r="F27"/>
  <c r="F28"/>
  <c r="E36"/>
  <c r="E40"/>
  <c r="D40"/>
  <c r="D39"/>
  <c r="D27"/>
  <c r="D28"/>
  <c r="D38" l="1"/>
  <c r="D36"/>
  <c r="E28"/>
  <c r="E27" s="1"/>
  <c r="E38" l="1"/>
  <c r="E39"/>
</calcChain>
</file>

<file path=xl/sharedStrings.xml><?xml version="1.0" encoding="utf-8"?>
<sst xmlns="http://schemas.openxmlformats.org/spreadsheetml/2006/main" count="69" uniqueCount="59">
  <si>
    <t>Lietuvos Respublikos finansų ministro</t>
  </si>
  <si>
    <t>(Lietuvos Respublikos finansų ministro</t>
  </si>
  <si>
    <t>ATASKAITA</t>
  </si>
  <si>
    <t>Asignavimų planas, įskaitant patikslinimus</t>
  </si>
  <si>
    <t xml:space="preserve"> metams</t>
  </si>
  <si>
    <t>Gauti asignavimai kartu su įskaitytu praėjusių metų lėšų likučiu</t>
  </si>
  <si>
    <t>Panaudoti asignavimai</t>
  </si>
  <si>
    <t>F</t>
  </si>
  <si>
    <t>T</t>
  </si>
  <si>
    <t>Iš jų:</t>
  </si>
  <si>
    <t>F+V</t>
  </si>
  <si>
    <t>(įstaigos pavadinimas, kodas Juridinių asmenų registre, adresas)</t>
  </si>
  <si>
    <t>ataskaitiniam laikotarpiui</t>
  </si>
  <si>
    <t xml:space="preserve">                                                                      (data)</t>
  </si>
  <si>
    <t>Iš viso:</t>
  </si>
  <si>
    <t>2008 m. gruodžio 31 d. įsakymu Nr. 1K-465</t>
  </si>
  <si>
    <t>BIUDŽETO IŠLAIDŲ SĄMATOS VYKDYMO PAGAL PROGRAMAS, UŽDAVINIUS IR PRIEMONES</t>
  </si>
  <si>
    <t>(ketvirtinė, metinė)</t>
  </si>
  <si>
    <t>(eurais, ct)</t>
  </si>
  <si>
    <t xml:space="preserve">   (įstaigos vadovo ar jo įgalioto asmens pareigų  pavadinimas)</t>
  </si>
  <si>
    <t>(parašas)</t>
  </si>
  <si>
    <t>(vardas ir pavardė)</t>
  </si>
  <si>
    <t>PATVIRTINTA</t>
  </si>
  <si>
    <t xml:space="preserve"> Programos  / uždavinio  / priemonės pavadinimas</t>
  </si>
  <si>
    <r>
      <t>Programos / uždavinio /  priemonės požymio kodas (pagal Strateginio valdymo metodikos, patvirtintos Lietuvos Respublikos Vyriausybės 2021 m. balandžio 28 d. nutarimu Nr. 292 „Dėl Lietuvos Respublikos strateginio valdymo įstatymo, Lietuvos Respublikos regioninės plėtros įstatymo 4 straipsnio 3 ir 5 dalių, 7 straipsnio 1 ir 4 dalių ir Lietuvos Respublikos biudžeto sandaros įstatymo 14</t>
    </r>
    <r>
      <rPr>
        <sz val="9"/>
        <rFont val="Calibri"/>
        <family val="2"/>
        <charset val="186"/>
      </rPr>
      <t>¹s</t>
    </r>
    <r>
      <rPr>
        <sz val="9"/>
        <rFont val="Times New Roman"/>
        <family val="1"/>
        <charset val="186"/>
      </rPr>
      <t>traipsnio 3 dalies įgyvendinimo“, 9 priedą)</t>
    </r>
  </si>
  <si>
    <t>________________________________________</t>
  </si>
  <si>
    <t xml:space="preserve">   (finansinę apskaitą tvarkančio asmens, centralizuotos apskaitos įstaigos vadovo arba jo įgalioto asmens pareigų pavadinimas)</t>
  </si>
  <si>
    <t>Programos  / uždavinio / priemonės kodas</t>
  </si>
  <si>
    <t>2022 m. rugpjūčio 30 d. įsakymo Nr. 1K-301 redakcija)</t>
  </si>
  <si>
    <t>(Biudžeto išlaidų sąmatos vykdymo pagal programas, uždavinius ir priemones 2022 m. rugsėjo 30 d. ketvirtinės, metinės ataskaitos forma Nr. 4)</t>
  </si>
  <si>
    <t>2022 M. RUGSĖJO 30 D.</t>
  </si>
  <si>
    <t>ketvirtinė</t>
  </si>
  <si>
    <t>Skyriaus vedėja</t>
  </si>
  <si>
    <t>Gražina Račienė</t>
  </si>
  <si>
    <t>ŠVIETIMO PAŽANGOS IR JAUNIMO UŽIMTUMO PROGRAMA</t>
  </si>
  <si>
    <t>Užtikrinti kokybišką švietimo paslaugų prieinamumą</t>
  </si>
  <si>
    <t>02.01.01</t>
  </si>
  <si>
    <t>Ugdymo įstaigų veiklos organizavimo užtikrinimas</t>
  </si>
  <si>
    <t>02.01.01.01</t>
  </si>
  <si>
    <t>02.01</t>
  </si>
  <si>
    <t>TP</t>
  </si>
  <si>
    <t>02.01.01.03</t>
  </si>
  <si>
    <t>Ugdymo įstaigų socialiai remiamų mokinių maitinimas</t>
  </si>
  <si>
    <t>02.01.01.14</t>
  </si>
  <si>
    <t>Ugdymo, maitinimo ir pavėžėjimo lėšos socialinę riziką patiriančių vaikų ikimokykliniam ugdymui užtikrinti</t>
  </si>
  <si>
    <t>Vaikų, atvykusių į Lietuvos Respubliką iš Ukrainos dėl Rusijos Federacijos karinių veiksmų Ukrainoje, ugdymui ir pavėžėjimui į mokyklą ir atgal išlaidų apmokėjimas</t>
  </si>
  <si>
    <t>02.01.01.16</t>
  </si>
  <si>
    <t>Tęstinės veiklos priemonės</t>
  </si>
  <si>
    <t>Funkcijų vykdymo programa</t>
  </si>
  <si>
    <t>Tęstinės veiklos uždavinys</t>
  </si>
  <si>
    <t>02.01.02</t>
  </si>
  <si>
    <t>Ugdymo įstaigų neformaliojo švietimo organizavimas (vasaros užimtumui)</t>
  </si>
  <si>
    <t>02.01.02.02</t>
  </si>
  <si>
    <t xml:space="preserve"> </t>
  </si>
  <si>
    <t>2022-10-21 Nr. 3_________</t>
  </si>
  <si>
    <t>Raseinių r. Šiluvos gimnazija, 190106552, M.Jurgaičio a. 6, LT-60432, Šiluva raseinių rajonas</t>
  </si>
  <si>
    <t>Direktorius</t>
  </si>
  <si>
    <t>Rimas Puidokas</t>
  </si>
  <si>
    <t xml:space="preserve">Plėtoti neformaliojo švietimo sistemą, didinti vaikų ir suaugusiųjų užimtumo įvairovę bei skatinti mokymąsi visą gyvenimą 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</si>
</sst>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[$-10427]0.0;\-0.0;&quot;&quot;"/>
  </numFmts>
  <fonts count="20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 Baltic"/>
      <charset val="186"/>
    </font>
    <font>
      <sz val="11"/>
      <color theme="1"/>
      <name val="Calibri"/>
      <family val="2"/>
      <scheme val="minor"/>
    </font>
    <font>
      <sz val="10"/>
      <name val="TimesLT"/>
    </font>
    <font>
      <sz val="11"/>
      <color rgb="FF000000"/>
      <name val="Calibri"/>
      <family val="2"/>
      <scheme val="minor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9"/>
      <name val="Calibri"/>
      <family val="2"/>
      <charset val="186"/>
    </font>
    <font>
      <sz val="11"/>
      <name val="Calibri"/>
      <family val="2"/>
      <charset val="186"/>
      <scheme val="minor"/>
    </font>
    <font>
      <b/>
      <sz val="8"/>
      <name val="Calibri"/>
      <family val="2"/>
      <charset val="186"/>
      <scheme val="minor"/>
    </font>
    <font>
      <sz val="11"/>
      <name val="Times New Roman"/>
      <family val="1"/>
      <charset val="186"/>
    </font>
    <font>
      <u/>
      <sz val="11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4" fillId="0" borderId="0"/>
    <xf numFmtId="165" fontId="5" fillId="0" borderId="0"/>
    <xf numFmtId="165" fontId="1" fillId="0" borderId="0"/>
    <xf numFmtId="0" fontId="6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6" fillId="0" borderId="0"/>
    <xf numFmtId="165" fontId="6" fillId="0" borderId="0"/>
    <xf numFmtId="0" fontId="6" fillId="0" borderId="0"/>
    <xf numFmtId="0" fontId="2" fillId="0" borderId="0"/>
    <xf numFmtId="9" fontId="3" fillId="0" borderId="0" applyFont="0" applyFill="0" applyBorder="0" applyAlignment="0" applyProtection="0"/>
  </cellStyleXfs>
  <cellXfs count="76">
    <xf numFmtId="0" fontId="0" fillId="0" borderId="0" xfId="0"/>
    <xf numFmtId="49" fontId="7" fillId="0" borderId="1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/>
    </xf>
    <xf numFmtId="0" fontId="7" fillId="0" borderId="0" xfId="1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5" xfId="1" applyFont="1" applyFill="1" applyBorder="1" applyAlignment="1">
      <alignment horizontal="left" vertical="center"/>
    </xf>
    <xf numFmtId="0" fontId="7" fillId="0" borderId="0" xfId="0" applyFont="1" applyBorder="1"/>
    <xf numFmtId="0" fontId="7" fillId="0" borderId="0" xfId="0" applyFont="1"/>
    <xf numFmtId="0" fontId="9" fillId="0" borderId="0" xfId="1" applyFont="1" applyAlignment="1">
      <alignment vertical="center"/>
    </xf>
    <xf numFmtId="0" fontId="7" fillId="0" borderId="19" xfId="1" applyFont="1" applyFill="1" applyBorder="1" applyAlignment="1">
      <alignment horizontal="left" vertical="center"/>
    </xf>
    <xf numFmtId="0" fontId="11" fillId="0" borderId="11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11" fillId="0" borderId="11" xfId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7" fillId="0" borderId="6" xfId="1" applyFont="1" applyFill="1" applyBorder="1" applyAlignment="1">
      <alignment horizontal="center" vertical="center"/>
    </xf>
    <xf numFmtId="0" fontId="15" fillId="0" borderId="0" xfId="0" applyFont="1"/>
    <xf numFmtId="0" fontId="7" fillId="0" borderId="0" xfId="0" applyFont="1" applyAlignment="1">
      <alignment horizontal="center"/>
    </xf>
    <xf numFmtId="0" fontId="17" fillId="0" borderId="0" xfId="0" applyFont="1"/>
    <xf numFmtId="0" fontId="17" fillId="0" borderId="18" xfId="0" applyFont="1" applyBorder="1"/>
    <xf numFmtId="0" fontId="17" fillId="0" borderId="18" xfId="0" applyFont="1" applyBorder="1" applyAlignment="1">
      <alignment horizontal="center"/>
    </xf>
    <xf numFmtId="0" fontId="17" fillId="0" borderId="0" xfId="0" applyFont="1" applyBorder="1"/>
    <xf numFmtId="0" fontId="18" fillId="0" borderId="18" xfId="0" applyFont="1" applyBorder="1" applyAlignment="1">
      <alignment horizontal="center"/>
    </xf>
    <xf numFmtId="0" fontId="18" fillId="0" borderId="18" xfId="0" applyFont="1" applyBorder="1"/>
    <xf numFmtId="0" fontId="19" fillId="0" borderId="10" xfId="1" applyFont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left" vertical="center"/>
    </xf>
    <xf numFmtId="0" fontId="8" fillId="0" borderId="7" xfId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center" vertical="center"/>
    </xf>
    <xf numFmtId="2" fontId="8" fillId="0" borderId="3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left" vertical="center"/>
    </xf>
    <xf numFmtId="49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left" vertical="center"/>
    </xf>
    <xf numFmtId="49" fontId="7" fillId="2" borderId="1" xfId="1" applyNumberFormat="1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left" vertical="center" wrapText="1"/>
    </xf>
    <xf numFmtId="2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49" fontId="8" fillId="2" borderId="1" xfId="1" applyNumberFormat="1" applyFont="1" applyFill="1" applyBorder="1" applyAlignment="1">
      <alignment horizontal="left" vertical="center"/>
    </xf>
    <xf numFmtId="2" fontId="7" fillId="0" borderId="6" xfId="1" applyNumberFormat="1" applyFont="1" applyFill="1" applyBorder="1" applyAlignment="1">
      <alignment horizontal="center" vertical="center"/>
    </xf>
    <xf numFmtId="2" fontId="8" fillId="0" borderId="4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7" fillId="0" borderId="1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7" fillId="0" borderId="20" xfId="1" applyFont="1" applyFill="1" applyBorder="1" applyAlignment="1">
      <alignment horizontal="left" vertical="center"/>
    </xf>
    <xf numFmtId="0" fontId="7" fillId="0" borderId="21" xfId="1" applyFont="1" applyFill="1" applyBorder="1" applyAlignment="1">
      <alignment horizontal="left" vertical="center"/>
    </xf>
    <xf numFmtId="49" fontId="7" fillId="0" borderId="22" xfId="1" applyNumberFormat="1" applyFont="1" applyFill="1" applyBorder="1" applyAlignment="1">
      <alignment horizontal="center" vertical="center"/>
    </xf>
    <xf numFmtId="2" fontId="7" fillId="0" borderId="22" xfId="1" applyNumberFormat="1" applyFont="1" applyFill="1" applyBorder="1" applyAlignment="1">
      <alignment horizontal="center" vertical="center"/>
    </xf>
    <xf numFmtId="2" fontId="7" fillId="0" borderId="23" xfId="1" applyNumberFormat="1" applyFont="1" applyFill="1" applyBorder="1" applyAlignment="1">
      <alignment horizontal="center" vertical="center"/>
    </xf>
  </cellXfs>
  <cellStyles count="19">
    <cellStyle name="Įprastas 2" xfId="3"/>
    <cellStyle name="Įprastas 2 2" xfId="4"/>
    <cellStyle name="Įprastas 2 3" xfId="5"/>
    <cellStyle name="Įprastas 3" xfId="6"/>
    <cellStyle name="Įprastas 3 2" xfId="7"/>
    <cellStyle name="Įprastas 4" xfId="8"/>
    <cellStyle name="Įprastas 5" xfId="1"/>
    <cellStyle name="Įprastas 6" xfId="2"/>
    <cellStyle name="Įprastas 7" xfId="9"/>
    <cellStyle name="Kablelis 2" xfId="10"/>
    <cellStyle name="Kablelis 3" xfId="11"/>
    <cellStyle name="Kablelis 4" xfId="12"/>
    <cellStyle name="Kablelis 5" xfId="13"/>
    <cellStyle name="Normal 2" xfId="14"/>
    <cellStyle name="Normal 3" xfId="15"/>
    <cellStyle name="Normal 4" xfId="16"/>
    <cellStyle name="Normal_aisk. 8 priedas" xfId="17"/>
    <cellStyle name="Paprastas" xfId="0" builtinId="0"/>
    <cellStyle name="Procentai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50"/>
  <sheetViews>
    <sheetView tabSelected="1" topLeftCell="A22" workbookViewId="0">
      <selection activeCell="E47" sqref="E47"/>
    </sheetView>
  </sheetViews>
  <sheetFormatPr defaultColWidth="31.5703125" defaultRowHeight="12"/>
  <cols>
    <col min="1" max="1" width="54" style="4" customWidth="1"/>
    <col min="2" max="2" width="17.28515625" style="4" customWidth="1"/>
    <col min="3" max="3" width="28.7109375" style="4" customWidth="1"/>
    <col min="4" max="4" width="21" style="4" customWidth="1"/>
    <col min="5" max="5" width="21.85546875" style="4" customWidth="1"/>
    <col min="6" max="6" width="27.85546875" style="4" customWidth="1"/>
    <col min="7" max="7" width="28.5703125" style="4" customWidth="1"/>
    <col min="8" max="8" width="35.5703125" style="4" customWidth="1"/>
    <col min="9" max="16384" width="31.5703125" style="4"/>
  </cols>
  <sheetData>
    <row r="1" spans="1:7" ht="15.75">
      <c r="F1" s="8" t="s">
        <v>22</v>
      </c>
    </row>
    <row r="2" spans="1:7" ht="15.75">
      <c r="F2" s="8" t="s">
        <v>0</v>
      </c>
    </row>
    <row r="3" spans="1:7" ht="15.75">
      <c r="F3" s="8" t="s">
        <v>15</v>
      </c>
    </row>
    <row r="4" spans="1:7" ht="15.75">
      <c r="F4" s="8" t="s">
        <v>1</v>
      </c>
    </row>
    <row r="5" spans="1:7" ht="15.75">
      <c r="F5" s="8" t="s">
        <v>28</v>
      </c>
    </row>
    <row r="7" spans="1:7" ht="15.75">
      <c r="A7" s="52" t="s">
        <v>29</v>
      </c>
      <c r="B7" s="52"/>
      <c r="C7" s="53"/>
      <c r="D7" s="53"/>
      <c r="E7" s="53"/>
      <c r="F7" s="53"/>
      <c r="G7" s="53"/>
    </row>
    <row r="8" spans="1:7" ht="15.75">
      <c r="A8" s="12"/>
      <c r="B8" s="12"/>
      <c r="C8" s="13"/>
      <c r="D8" s="13"/>
      <c r="E8" s="13"/>
      <c r="F8" s="13"/>
      <c r="G8" s="13"/>
    </row>
    <row r="9" spans="1:7" ht="12.75">
      <c r="C9" s="32" t="s">
        <v>55</v>
      </c>
      <c r="D9" s="32"/>
      <c r="E9" s="32"/>
    </row>
    <row r="10" spans="1:7" ht="15">
      <c r="A10" s="56" t="s">
        <v>11</v>
      </c>
      <c r="B10" s="56"/>
      <c r="C10" s="57"/>
      <c r="D10" s="57"/>
      <c r="E10" s="57"/>
      <c r="F10" s="57"/>
      <c r="G10" s="57"/>
    </row>
    <row r="13" spans="1:7" ht="15.75">
      <c r="A13" s="52" t="s">
        <v>16</v>
      </c>
      <c r="B13" s="52"/>
      <c r="C13" s="58"/>
      <c r="D13" s="58"/>
      <c r="E13" s="58"/>
      <c r="F13" s="58"/>
      <c r="G13" s="58"/>
    </row>
    <row r="14" spans="1:7" ht="15.75">
      <c r="A14" s="52" t="s">
        <v>30</v>
      </c>
      <c r="B14" s="52"/>
      <c r="C14" s="58"/>
      <c r="D14" s="58"/>
      <c r="E14" s="58"/>
      <c r="F14" s="58"/>
      <c r="G14" s="58"/>
    </row>
    <row r="15" spans="1:7" ht="15.75">
      <c r="A15" s="8"/>
      <c r="B15" s="8"/>
      <c r="C15" s="59" t="s">
        <v>31</v>
      </c>
      <c r="D15" s="60"/>
      <c r="E15" s="60"/>
      <c r="F15" s="8"/>
      <c r="G15" s="8"/>
    </row>
    <row r="16" spans="1:7" ht="15.75">
      <c r="A16" s="8"/>
      <c r="B16" s="8"/>
      <c r="C16" s="8"/>
      <c r="D16" s="13" t="s">
        <v>17</v>
      </c>
      <c r="E16" s="8"/>
      <c r="F16" s="8"/>
      <c r="G16" s="8"/>
    </row>
    <row r="17" spans="1:9" ht="15.75">
      <c r="A17" s="52" t="s">
        <v>2</v>
      </c>
      <c r="B17" s="52"/>
      <c r="C17" s="58"/>
      <c r="D17" s="58"/>
      <c r="E17" s="58"/>
      <c r="F17" s="58"/>
      <c r="G17" s="58"/>
    </row>
    <row r="19" spans="1:9" ht="15">
      <c r="C19" s="51" t="s">
        <v>54</v>
      </c>
      <c r="D19" s="61"/>
      <c r="E19" s="61"/>
    </row>
    <row r="20" spans="1:9" ht="15">
      <c r="C20" s="62" t="s">
        <v>13</v>
      </c>
      <c r="D20" s="63"/>
      <c r="E20" s="63"/>
    </row>
    <row r="22" spans="1:9" ht="7.5" customHeight="1" thickBot="1"/>
    <row r="23" spans="1:9" ht="12.75" hidden="1" thickBot="1">
      <c r="G23" s="11" t="s">
        <v>18</v>
      </c>
    </row>
    <row r="24" spans="1:9" ht="36" customHeight="1">
      <c r="A24" s="64" t="s">
        <v>23</v>
      </c>
      <c r="B24" s="66" t="s">
        <v>27</v>
      </c>
      <c r="C24" s="66" t="s">
        <v>24</v>
      </c>
      <c r="D24" s="68" t="s">
        <v>3</v>
      </c>
      <c r="E24" s="69"/>
      <c r="F24" s="66" t="s">
        <v>5</v>
      </c>
      <c r="G24" s="54" t="s">
        <v>6</v>
      </c>
      <c r="H24" s="11"/>
    </row>
    <row r="25" spans="1:9" ht="131.25" customHeight="1" thickBot="1">
      <c r="A25" s="65"/>
      <c r="B25" s="70"/>
      <c r="C25" s="67"/>
      <c r="D25" s="14" t="s">
        <v>4</v>
      </c>
      <c r="E25" s="15" t="s">
        <v>12</v>
      </c>
      <c r="F25" s="67"/>
      <c r="G25" s="55"/>
      <c r="H25" s="11"/>
      <c r="I25" s="16"/>
    </row>
    <row r="26" spans="1:9">
      <c r="A26" s="10">
        <v>1</v>
      </c>
      <c r="B26" s="10">
        <v>2</v>
      </c>
      <c r="C26" s="10">
        <v>3</v>
      </c>
      <c r="D26" s="17">
        <v>4</v>
      </c>
      <c r="E26" s="18">
        <v>5</v>
      </c>
      <c r="F26" s="10">
        <v>6</v>
      </c>
      <c r="G26" s="10">
        <v>7</v>
      </c>
      <c r="H26" s="11"/>
    </row>
    <row r="27" spans="1:9" s="20" customFormat="1">
      <c r="A27" s="38" t="s">
        <v>34</v>
      </c>
      <c r="B27" s="38" t="s">
        <v>39</v>
      </c>
      <c r="C27" s="39" t="s">
        <v>7</v>
      </c>
      <c r="D27" s="40">
        <f>SUM(D28+D33)</f>
        <v>978176</v>
      </c>
      <c r="E27" s="40">
        <f>SUM(E28+E33)</f>
        <v>771754</v>
      </c>
      <c r="F27" s="40">
        <f>SUM(F28+F33)</f>
        <v>676199.70000000007</v>
      </c>
      <c r="G27" s="40">
        <f>SUM(G28+G33)</f>
        <v>670019.74</v>
      </c>
      <c r="H27" s="19"/>
    </row>
    <row r="28" spans="1:9" s="20" customFormat="1">
      <c r="A28" s="38" t="s">
        <v>35</v>
      </c>
      <c r="B28" s="38" t="s">
        <v>36</v>
      </c>
      <c r="C28" s="39" t="s">
        <v>8</v>
      </c>
      <c r="D28" s="40">
        <f>SUM(D29+D31+D32)</f>
        <v>977776</v>
      </c>
      <c r="E28" s="40">
        <f>SUM(E29+E30+E31+E32)</f>
        <v>771354</v>
      </c>
      <c r="F28" s="40">
        <f>SUM(F29+F31+F32)</f>
        <v>675799.70000000007</v>
      </c>
      <c r="G28" s="40">
        <f>SUM(G29+G31+G32)</f>
        <v>669619.74</v>
      </c>
      <c r="H28" s="19"/>
    </row>
    <row r="29" spans="1:9" s="22" customFormat="1">
      <c r="A29" s="41" t="s">
        <v>37</v>
      </c>
      <c r="B29" s="41" t="s">
        <v>38</v>
      </c>
      <c r="C29" s="42" t="s">
        <v>40</v>
      </c>
      <c r="D29" s="43">
        <v>961332</v>
      </c>
      <c r="E29" s="43">
        <v>754910</v>
      </c>
      <c r="F29" s="44">
        <v>663871.81000000006</v>
      </c>
      <c r="G29" s="43">
        <v>657691.85</v>
      </c>
      <c r="H29" s="3"/>
    </row>
    <row r="30" spans="1:9" s="22" customFormat="1" hidden="1">
      <c r="A30" s="41" t="s">
        <v>42</v>
      </c>
      <c r="B30" s="41" t="s">
        <v>41</v>
      </c>
      <c r="C30" s="42" t="s">
        <v>40</v>
      </c>
      <c r="D30" s="43">
        <v>0</v>
      </c>
      <c r="E30" s="43">
        <v>0</v>
      </c>
      <c r="F30" s="44">
        <v>0</v>
      </c>
      <c r="G30" s="44">
        <v>0</v>
      </c>
      <c r="H30" s="3"/>
    </row>
    <row r="31" spans="1:9" s="22" customFormat="1" ht="24">
      <c r="A31" s="45" t="s">
        <v>44</v>
      </c>
      <c r="B31" s="41" t="s">
        <v>43</v>
      </c>
      <c r="C31" s="42" t="s">
        <v>40</v>
      </c>
      <c r="D31" s="43">
        <v>12884</v>
      </c>
      <c r="E31" s="43">
        <v>12884</v>
      </c>
      <c r="F31" s="44">
        <v>8367.89</v>
      </c>
      <c r="G31" s="44">
        <v>8367.89</v>
      </c>
      <c r="H31" s="3"/>
    </row>
    <row r="32" spans="1:9" s="22" customFormat="1" ht="36">
      <c r="A32" s="46" t="s">
        <v>45</v>
      </c>
      <c r="B32" s="41" t="s">
        <v>46</v>
      </c>
      <c r="C32" s="42" t="s">
        <v>40</v>
      </c>
      <c r="D32" s="43">
        <v>3560</v>
      </c>
      <c r="E32" s="43">
        <v>3560</v>
      </c>
      <c r="F32" s="43">
        <v>3560</v>
      </c>
      <c r="G32" s="43">
        <v>3560</v>
      </c>
      <c r="H32" s="3"/>
    </row>
    <row r="33" spans="1:8" s="20" customFormat="1" ht="26.25" customHeight="1">
      <c r="A33" s="47" t="s">
        <v>58</v>
      </c>
      <c r="B33" s="48" t="s">
        <v>50</v>
      </c>
      <c r="C33" s="39" t="s">
        <v>8</v>
      </c>
      <c r="D33" s="40">
        <v>400</v>
      </c>
      <c r="E33" s="40">
        <v>400</v>
      </c>
      <c r="F33" s="40">
        <v>400</v>
      </c>
      <c r="G33" s="40">
        <v>400</v>
      </c>
      <c r="H33" s="19"/>
    </row>
    <row r="34" spans="1:8" s="22" customFormat="1">
      <c r="A34" s="2" t="s">
        <v>51</v>
      </c>
      <c r="B34" s="2" t="s">
        <v>52</v>
      </c>
      <c r="C34" s="1" t="s">
        <v>40</v>
      </c>
      <c r="D34" s="33">
        <v>400</v>
      </c>
      <c r="E34" s="33">
        <v>400</v>
      </c>
      <c r="F34" s="33">
        <v>400</v>
      </c>
      <c r="G34" s="33">
        <v>400</v>
      </c>
      <c r="H34" s="3"/>
    </row>
    <row r="35" spans="1:8" s="22" customFormat="1" ht="12.75" thickBot="1">
      <c r="A35" s="3"/>
      <c r="B35" s="3"/>
      <c r="C35" s="3"/>
      <c r="D35" s="3"/>
      <c r="E35" s="3"/>
      <c r="F35" s="3"/>
      <c r="G35" s="3"/>
      <c r="H35" s="3"/>
    </row>
    <row r="36" spans="1:8" s="22" customFormat="1">
      <c r="A36" s="34" t="s">
        <v>14</v>
      </c>
      <c r="B36" s="35"/>
      <c r="C36" s="36" t="s">
        <v>10</v>
      </c>
      <c r="D36" s="37">
        <f>D27</f>
        <v>978176</v>
      </c>
      <c r="E36" s="37">
        <f>E27</f>
        <v>771754</v>
      </c>
      <c r="F36" s="37">
        <f>F27</f>
        <v>676199.70000000007</v>
      </c>
      <c r="G36" s="50">
        <f>G27</f>
        <v>670019.74</v>
      </c>
      <c r="H36" s="3"/>
    </row>
    <row r="37" spans="1:8" s="22" customFormat="1">
      <c r="A37" s="5" t="s">
        <v>9</v>
      </c>
      <c r="B37" s="9"/>
      <c r="C37" s="1"/>
      <c r="D37" s="33"/>
      <c r="E37" s="21"/>
      <c r="F37" s="21"/>
      <c r="G37" s="23"/>
      <c r="H37" s="3"/>
    </row>
    <row r="38" spans="1:8" s="22" customFormat="1">
      <c r="A38" s="5" t="s">
        <v>48</v>
      </c>
      <c r="B38" s="9"/>
      <c r="C38" s="1" t="s">
        <v>7</v>
      </c>
      <c r="D38" s="33">
        <f>D27</f>
        <v>978176</v>
      </c>
      <c r="E38" s="33">
        <f>E27</f>
        <v>771754</v>
      </c>
      <c r="F38" s="33">
        <f>F27</f>
        <v>676199.70000000007</v>
      </c>
      <c r="G38" s="49">
        <f>G27</f>
        <v>670019.74</v>
      </c>
      <c r="H38" s="3"/>
    </row>
    <row r="39" spans="1:8" s="22" customFormat="1" ht="13.5" customHeight="1">
      <c r="A39" s="5" t="s">
        <v>49</v>
      </c>
      <c r="B39" s="9"/>
      <c r="C39" s="1" t="s">
        <v>8</v>
      </c>
      <c r="D39" s="33">
        <f>D28+D33</f>
        <v>978176</v>
      </c>
      <c r="E39" s="33">
        <f>E28+E33</f>
        <v>771754</v>
      </c>
      <c r="F39" s="33">
        <f>F28+F33</f>
        <v>676199.70000000007</v>
      </c>
      <c r="G39" s="49">
        <f>G28+G33</f>
        <v>670019.74</v>
      </c>
      <c r="H39" s="3"/>
    </row>
    <row r="40" spans="1:8" s="22" customFormat="1" ht="12.75" thickBot="1">
      <c r="A40" s="71" t="s">
        <v>47</v>
      </c>
      <c r="B40" s="72"/>
      <c r="C40" s="73" t="s">
        <v>40</v>
      </c>
      <c r="D40" s="74">
        <f>D29+D31+D32+D34</f>
        <v>978176</v>
      </c>
      <c r="E40" s="74">
        <f>E29+E31+E32+E34</f>
        <v>771754</v>
      </c>
      <c r="F40" s="74">
        <f>F29+F31+F32+F34</f>
        <v>676199.70000000007</v>
      </c>
      <c r="G40" s="75">
        <f>G29+G31+G32+G34</f>
        <v>670019.74</v>
      </c>
      <c r="H40" s="3"/>
    </row>
    <row r="44" spans="1:8" ht="15">
      <c r="A44" s="30" t="s">
        <v>56</v>
      </c>
      <c r="B44" s="29"/>
      <c r="C44" s="26"/>
      <c r="D44" s="26"/>
      <c r="E44" s="27"/>
      <c r="F44" s="26"/>
      <c r="G44" s="31" t="s">
        <v>57</v>
      </c>
      <c r="H44" s="24"/>
    </row>
    <row r="45" spans="1:8">
      <c r="A45" s="7" t="s">
        <v>19</v>
      </c>
      <c r="B45" s="7"/>
      <c r="C45" s="7"/>
      <c r="D45" s="7"/>
      <c r="E45" s="25" t="s">
        <v>20</v>
      </c>
      <c r="F45" s="7"/>
      <c r="G45" s="7" t="s">
        <v>21</v>
      </c>
      <c r="H45" s="7"/>
    </row>
    <row r="46" spans="1:8">
      <c r="A46" s="7"/>
      <c r="B46" s="7"/>
      <c r="C46" s="7"/>
      <c r="D46" s="7"/>
      <c r="E46" s="25"/>
      <c r="F46" s="7"/>
      <c r="G46" s="7"/>
      <c r="H46" s="7"/>
    </row>
    <row r="47" spans="1:8" ht="15">
      <c r="A47" s="30" t="s">
        <v>32</v>
      </c>
      <c r="B47" s="27"/>
      <c r="C47" s="27"/>
      <c r="D47" s="26" t="s">
        <v>53</v>
      </c>
      <c r="E47" s="28"/>
      <c r="F47" s="26"/>
      <c r="G47" s="31" t="s">
        <v>33</v>
      </c>
      <c r="H47" s="7"/>
    </row>
    <row r="48" spans="1:8">
      <c r="A48" s="6" t="s">
        <v>26</v>
      </c>
      <c r="B48" s="6"/>
      <c r="C48" s="6"/>
      <c r="D48" s="7"/>
      <c r="E48" s="25" t="s">
        <v>20</v>
      </c>
      <c r="F48" s="7"/>
      <c r="G48" s="7" t="s">
        <v>21</v>
      </c>
      <c r="H48" s="7"/>
    </row>
    <row r="49" spans="1:7">
      <c r="G49" s="7"/>
    </row>
    <row r="50" spans="1:7">
      <c r="A50" s="51" t="s">
        <v>25</v>
      </c>
      <c r="B50" s="51"/>
      <c r="C50" s="51"/>
      <c r="D50" s="51"/>
      <c r="E50" s="51"/>
      <c r="F50" s="51"/>
      <c r="G50" s="51"/>
    </row>
  </sheetData>
  <mergeCells count="15">
    <mergeCell ref="A50:G50"/>
    <mergeCell ref="A7:G7"/>
    <mergeCell ref="G24:G25"/>
    <mergeCell ref="A10:G10"/>
    <mergeCell ref="A13:G13"/>
    <mergeCell ref="A14:G14"/>
    <mergeCell ref="C15:E15"/>
    <mergeCell ref="A17:G17"/>
    <mergeCell ref="C19:E19"/>
    <mergeCell ref="C20:E20"/>
    <mergeCell ref="A24:A25"/>
    <mergeCell ref="C24:C25"/>
    <mergeCell ref="D24:E24"/>
    <mergeCell ref="F24:F25"/>
    <mergeCell ref="B24:B25"/>
  </mergeCells>
  <pageMargins left="0" right="0" top="0" bottom="0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Puodžiūnienė</dc:creator>
  <cp:lastModifiedBy>Jurgita</cp:lastModifiedBy>
  <cp:lastPrinted>2022-10-21T10:34:04Z</cp:lastPrinted>
  <dcterms:created xsi:type="dcterms:W3CDTF">2021-12-09T07:10:02Z</dcterms:created>
  <dcterms:modified xsi:type="dcterms:W3CDTF">2022-10-24T10:50:27Z</dcterms:modified>
</cp:coreProperties>
</file>